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-105" yWindow="-105" windowWidth="16665" windowHeight="88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00" i="1" l="1"/>
  <c r="L62" i="1"/>
  <c r="L195" i="1"/>
  <c r="L81" i="1"/>
  <c r="J195" i="1"/>
  <c r="F195" i="1"/>
  <c r="H195" i="1"/>
  <c r="J176" i="1"/>
  <c r="H176" i="1"/>
  <c r="F176" i="1"/>
  <c r="F157" i="1"/>
  <c r="H157" i="1"/>
  <c r="J157" i="1"/>
  <c r="J138" i="1"/>
  <c r="I138" i="1"/>
  <c r="F119" i="1"/>
  <c r="H119" i="1"/>
  <c r="J119" i="1"/>
  <c r="I100" i="1"/>
  <c r="H100" i="1"/>
  <c r="F100" i="1"/>
  <c r="J100" i="1"/>
  <c r="J81" i="1"/>
  <c r="G81" i="1"/>
  <c r="F81" i="1"/>
  <c r="H81" i="1"/>
  <c r="I62" i="1"/>
  <c r="G62" i="1"/>
  <c r="H62" i="1"/>
  <c r="F43" i="1"/>
  <c r="I43" i="1"/>
  <c r="J43" i="1"/>
  <c r="H43" i="1"/>
  <c r="G43" i="1"/>
  <c r="F24" i="1"/>
  <c r="J24" i="1"/>
  <c r="I24" i="1"/>
  <c r="H24" i="1"/>
  <c r="G24" i="1"/>
  <c r="L196" i="1" l="1"/>
  <c r="F196" i="1"/>
  <c r="I196" i="1"/>
  <c r="J196" i="1"/>
  <c r="H196" i="1"/>
  <c r="G196" i="1"/>
</calcChain>
</file>

<file path=xl/sharedStrings.xml><?xml version="1.0" encoding="utf-8"?>
<sst xmlns="http://schemas.openxmlformats.org/spreadsheetml/2006/main" count="376" uniqueCount="132">
  <si>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</si>
  <si>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</si>
  <si>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</si>
  <si>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</si>
  <si>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</si>
  <si>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</si>
  <si>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</si>
  <si>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</si>
  <si>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</si>
  <si>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</si>
  <si>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</si>
  <si>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</si>
  <si>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</si>
  <si>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</si>
  <si>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</si>
  <si>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</si>
  <si>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</si>
  <si>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</si>
  <si>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</si>
  <si>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</si>
  <si>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</si>
  <si>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</si>
  <si>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</si>
  <si>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</si>
  <si>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</si>
  <si>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</si>
  <si>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</si>
  <si>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</si>
  <si>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</si>
  <si>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</si>
  <si>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</si>
  <si>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</si>
  <si>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</si>
  <si>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</si>
  <si>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</si>
  <si>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</si>
  <si>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</si>
  <si>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</si>
  <si>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</si>
  <si>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</si>
  <si>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сахаром, лимон</t>
  </si>
  <si>
    <t>Хлеб пшеничный</t>
  </si>
  <si>
    <t>Мандарин</t>
  </si>
  <si>
    <t>Сыр пошехонский</t>
  </si>
  <si>
    <t>Пряник</t>
  </si>
  <si>
    <t>Томат,огурец свежий</t>
  </si>
  <si>
    <t>Суп овощной со сметаной</t>
  </si>
  <si>
    <t>Шницель натуральный рубленный говяжий</t>
  </si>
  <si>
    <t>Макароны отварные</t>
  </si>
  <si>
    <t>Сок фруктовый</t>
  </si>
  <si>
    <t>Хлеб ржаной</t>
  </si>
  <si>
    <t>Апельсин</t>
  </si>
  <si>
    <t>Бефстроганов</t>
  </si>
  <si>
    <t>Рис отварной</t>
  </si>
  <si>
    <t>Свекольник со сметаной</t>
  </si>
  <si>
    <t>Фрикадельки рыбные, соус томатный</t>
  </si>
  <si>
    <t>Картофельное пюре</t>
  </si>
  <si>
    <t>Компот из апельсин</t>
  </si>
  <si>
    <t>Запеканка творожная со сгущ.молоком</t>
  </si>
  <si>
    <t>Яблоко</t>
  </si>
  <si>
    <t>Вафли</t>
  </si>
  <si>
    <t>Суп картофельный с фрикадельками</t>
  </si>
  <si>
    <t>Голубцы ленивые, соус сметанный</t>
  </si>
  <si>
    <t xml:space="preserve">Компот из яблок </t>
  </si>
  <si>
    <t>Котлета домашняя</t>
  </si>
  <si>
    <t>Рассольник "Ленинградский"</t>
  </si>
  <si>
    <t>Картофельная запеканка с мясом</t>
  </si>
  <si>
    <t>Напиток из свеж.мороженных ягод</t>
  </si>
  <si>
    <t>Котлета Любительская</t>
  </si>
  <si>
    <t>Груша</t>
  </si>
  <si>
    <t>Солянка по-домашнему</t>
  </si>
  <si>
    <t>Плов из свинины</t>
  </si>
  <si>
    <t>Компот из груш</t>
  </si>
  <si>
    <t>Сосиска отварная</t>
  </si>
  <si>
    <t>Чай с сахаром</t>
  </si>
  <si>
    <t>Щи из свежей капусты со сметаной</t>
  </si>
  <si>
    <t>Жаркое по-домашнему</t>
  </si>
  <si>
    <t>Компот из свеж.мороженных ягод</t>
  </si>
  <si>
    <t>Запеканка творожная со сгущенным молоком</t>
  </si>
  <si>
    <t>Борщ Сибирский со сметаной</t>
  </si>
  <si>
    <t>Гуляш из говядины</t>
  </si>
  <si>
    <t>Компот из кураги</t>
  </si>
  <si>
    <t>Макароны отварные с сыром</t>
  </si>
  <si>
    <t>Суп гороховый</t>
  </si>
  <si>
    <t>Котлета "Любительская"</t>
  </si>
  <si>
    <t>Банан</t>
  </si>
  <si>
    <t>Гуляш из свинины</t>
  </si>
  <si>
    <t>Греча отварная</t>
  </si>
  <si>
    <t>Биточек "Особый"</t>
  </si>
  <si>
    <t>Тефтели свино- гов.с соусом</t>
  </si>
  <si>
    <t>827/02</t>
  </si>
  <si>
    <t>Фрикадельки говяжьи в соусе сметанном</t>
  </si>
  <si>
    <t>Напиток из шиповника</t>
  </si>
  <si>
    <t>241/08</t>
  </si>
  <si>
    <t>1245/02</t>
  </si>
  <si>
    <t>43/08</t>
  </si>
  <si>
    <t>861/02</t>
  </si>
  <si>
    <t>102/08</t>
  </si>
  <si>
    <t>1204/02</t>
  </si>
  <si>
    <t>44/08</t>
  </si>
  <si>
    <t>838/02</t>
  </si>
  <si>
    <t>227/08</t>
  </si>
  <si>
    <t>736/02</t>
  </si>
  <si>
    <t>224/08</t>
  </si>
  <si>
    <t>681/02</t>
  </si>
  <si>
    <t>1118/02</t>
  </si>
  <si>
    <t>620/02</t>
  </si>
  <si>
    <t>303/02</t>
  </si>
  <si>
    <t>178/02</t>
  </si>
  <si>
    <t>1110/3-02</t>
  </si>
  <si>
    <t>857/02</t>
  </si>
  <si>
    <t>297/02</t>
  </si>
  <si>
    <t>185/08</t>
  </si>
  <si>
    <t>585/02</t>
  </si>
  <si>
    <t>162/02</t>
  </si>
  <si>
    <t>355/02</t>
  </si>
  <si>
    <t>828/02</t>
  </si>
  <si>
    <t>715/08</t>
  </si>
  <si>
    <t>282/3-02</t>
  </si>
  <si>
    <t>820/02</t>
  </si>
  <si>
    <t>585/96</t>
  </si>
  <si>
    <t>275/02</t>
  </si>
  <si>
    <t>1119/02</t>
  </si>
  <si>
    <t>570/02</t>
  </si>
  <si>
    <t>306/02</t>
  </si>
  <si>
    <t>219/08</t>
  </si>
  <si>
    <t>855/02</t>
  </si>
  <si>
    <t>1235/02</t>
  </si>
  <si>
    <t>мандарин</t>
  </si>
  <si>
    <t>Директор</t>
  </si>
  <si>
    <t>Шевченко</t>
  </si>
  <si>
    <t>Муниципальное бюджетное общеобразовательное учреждение "Основная общеобразовательная школа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</si>
</sst>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131</v>
      </c>
      <c r="D1" s="55"/>
      <c r="E1" s="55"/>
      <c r="F1" s="12" t="s">
        <v>16</v>
      </c>
      <c r="G1" s="2" t="s">
        <v>17</v>
      </c>
      <c r="H1" s="56" t="s">
        <v>129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130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3.9940000000000002</v>
      </c>
      <c r="H6" s="40">
        <v>9.02</v>
      </c>
      <c r="I6" s="40">
        <v>21.21</v>
      </c>
      <c r="J6" s="40">
        <v>230.15299999999999</v>
      </c>
      <c r="K6" s="41" t="s">
        <v>97</v>
      </c>
      <c r="L6" s="40">
        <v>13.53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222</v>
      </c>
      <c r="G8" s="43">
        <v>6.4000000000000001E-2</v>
      </c>
      <c r="H8" s="43">
        <v>7.0000000000000001E-3</v>
      </c>
      <c r="I8" s="43">
        <v>15.25</v>
      </c>
      <c r="J8" s="43">
        <v>62.51</v>
      </c>
      <c r="K8" s="44" t="s">
        <v>98</v>
      </c>
      <c r="L8" s="43">
        <v>3.5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22.5</v>
      </c>
      <c r="G9" s="43">
        <v>1.71</v>
      </c>
      <c r="H9" s="43">
        <v>0.18</v>
      </c>
      <c r="I9" s="43">
        <v>11.07</v>
      </c>
      <c r="J9" s="43">
        <v>52.875</v>
      </c>
      <c r="K9" s="44"/>
      <c r="L9" s="43">
        <v>2.58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/>
      <c r="L10" s="43">
        <v>20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30</v>
      </c>
      <c r="G11" s="43">
        <v>7.8</v>
      </c>
      <c r="H11" s="43">
        <v>7.83</v>
      </c>
      <c r="I11" s="43">
        <v>0</v>
      </c>
      <c r="J11" s="43">
        <v>103.2</v>
      </c>
      <c r="K11" s="44"/>
      <c r="L11" s="43">
        <v>17.22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50</v>
      </c>
      <c r="G12" s="43">
        <v>3.15</v>
      </c>
      <c r="H12" s="43">
        <v>1.05</v>
      </c>
      <c r="I12" s="43">
        <v>37.799999999999997</v>
      </c>
      <c r="J12" s="43">
        <v>173</v>
      </c>
      <c r="K12" s="44"/>
      <c r="L12" s="43">
        <v>9.35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584.5</v>
      </c>
      <c r="G13" s="19">
        <f>SUM(G6:G12)</f>
        <v>17.517999999999997</v>
      </c>
      <c r="H13" s="19">
        <f>SUM(H6:H12)</f>
        <v>18.286999999999999</v>
      </c>
      <c r="I13" s="19">
        <f>SUM(I6:I12)</f>
        <v>92.83</v>
      </c>
      <c r="J13" s="19">
        <f>SUM(J6:J12)</f>
        <v>659.73800000000006</v>
      </c>
      <c r="K13" s="25"/>
      <c r="L13" s="19">
        <f>SUM(L6:L12)</f>
        <v>66.179999999999993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0.56999999999999995</v>
      </c>
      <c r="H14" s="43">
        <v>0.09</v>
      </c>
      <c r="I14" s="43">
        <v>1.89</v>
      </c>
      <c r="J14" s="43">
        <v>11.4</v>
      </c>
      <c r="K14" s="44"/>
      <c r="L14" s="43">
        <v>12.24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210</v>
      </c>
      <c r="G15" s="43">
        <v>1.75</v>
      </c>
      <c r="H15" s="43">
        <v>5.7080000000000002</v>
      </c>
      <c r="I15" s="43">
        <v>9.23</v>
      </c>
      <c r="J15" s="43">
        <v>95.92</v>
      </c>
      <c r="K15" s="44" t="s">
        <v>99</v>
      </c>
      <c r="L15" s="43">
        <v>15.79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75</v>
      </c>
      <c r="G16" s="43">
        <v>14.968</v>
      </c>
      <c r="H16" s="43">
        <v>17.87</v>
      </c>
      <c r="I16" s="43">
        <v>8.2240000000000002</v>
      </c>
      <c r="J16" s="43">
        <v>251.94</v>
      </c>
      <c r="K16" s="44" t="s">
        <v>100</v>
      </c>
      <c r="L16" s="43">
        <v>76.77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5.4909999999999997</v>
      </c>
      <c r="H17" s="43">
        <v>6.2320000000000002</v>
      </c>
      <c r="I17" s="43">
        <v>36.014000000000003</v>
      </c>
      <c r="J17" s="43">
        <v>222.87</v>
      </c>
      <c r="K17" s="44" t="s">
        <v>101</v>
      </c>
      <c r="L17" s="43">
        <v>7.84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/>
      <c r="L18" s="43">
        <v>17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22.5</v>
      </c>
      <c r="G19" s="43">
        <v>1.71</v>
      </c>
      <c r="H19" s="43">
        <v>0.18</v>
      </c>
      <c r="I19" s="43">
        <v>11.07</v>
      </c>
      <c r="J19" s="43">
        <v>52.87</v>
      </c>
      <c r="K19" s="44"/>
      <c r="L19" s="43">
        <v>2.58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32.5</v>
      </c>
      <c r="G20" s="43">
        <v>2.5680000000000001</v>
      </c>
      <c r="H20" s="43">
        <v>0.32500000000000001</v>
      </c>
      <c r="I20" s="43">
        <v>15.7</v>
      </c>
      <c r="J20" s="43">
        <v>76.375</v>
      </c>
      <c r="K20" s="44"/>
      <c r="L20" s="43">
        <v>3.15</v>
      </c>
    </row>
    <row r="21" spans="1:12" ht="15" x14ac:dyDescent="0.25">
      <c r="A21" s="23"/>
      <c r="B21" s="15"/>
      <c r="C21" s="11"/>
      <c r="D21" s="6"/>
      <c r="E21" s="42" t="s">
        <v>51</v>
      </c>
      <c r="F21" s="43">
        <v>200</v>
      </c>
      <c r="G21" s="43">
        <v>1.8</v>
      </c>
      <c r="H21" s="43">
        <v>0.4</v>
      </c>
      <c r="I21" s="43">
        <v>16.2</v>
      </c>
      <c r="J21" s="43">
        <v>18.399999999999999</v>
      </c>
      <c r="K21" s="44"/>
      <c r="L21" s="43">
        <v>30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>SUM(G14:G22)</f>
        <v>29.857000000000003</v>
      </c>
      <c r="H23" s="19">
        <f>SUM(H14:H22)</f>
        <v>31.004999999999995</v>
      </c>
      <c r="I23" s="19">
        <f>SUM(I14:I22)</f>
        <v>118.52800000000002</v>
      </c>
      <c r="J23" s="19">
        <f>SUM(J14:J22)</f>
        <v>821.77499999999998</v>
      </c>
      <c r="K23" s="25"/>
      <c r="L23" s="19">
        <f>SUM(L14:L22)</f>
        <v>165.37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1534.5</v>
      </c>
      <c r="G24" s="32">
        <f>G13+G23</f>
        <v>47.375</v>
      </c>
      <c r="H24" s="32">
        <f>H13+H23</f>
        <v>49.291999999999994</v>
      </c>
      <c r="I24" s="32">
        <f>I13+I23</f>
        <v>211.358</v>
      </c>
      <c r="J24" s="32">
        <f>J13+J23</f>
        <v>1481.5129999999999</v>
      </c>
      <c r="K24" s="32"/>
      <c r="L24" s="32">
        <f>L13+L23</f>
        <v>231.55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100</v>
      </c>
      <c r="G25" s="40">
        <v>16.059999999999999</v>
      </c>
      <c r="H25" s="40">
        <v>22.184000000000001</v>
      </c>
      <c r="I25" s="40">
        <v>5.5919999999999996</v>
      </c>
      <c r="J25" s="40">
        <v>286.26</v>
      </c>
      <c r="K25" s="41" t="s">
        <v>102</v>
      </c>
      <c r="L25" s="40">
        <v>79.31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150</v>
      </c>
      <c r="G26" s="43">
        <v>3.8140000000000001</v>
      </c>
      <c r="H26" s="43">
        <v>6.109</v>
      </c>
      <c r="I26" s="43">
        <v>40.014000000000003</v>
      </c>
      <c r="J26" s="43">
        <v>230.29</v>
      </c>
      <c r="K26" s="44" t="s">
        <v>103</v>
      </c>
      <c r="L26" s="43">
        <v>10.220000000000001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222</v>
      </c>
      <c r="G27" s="43">
        <v>6.4000000000000001E-2</v>
      </c>
      <c r="H27" s="43">
        <v>7.0000000000000001E-3</v>
      </c>
      <c r="I27" s="43">
        <v>15.25</v>
      </c>
      <c r="J27" s="43">
        <v>61.314999999999998</v>
      </c>
      <c r="K27" s="44" t="s">
        <v>98</v>
      </c>
      <c r="L27" s="43">
        <v>3.5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22.5</v>
      </c>
      <c r="G28" s="43">
        <v>1.71</v>
      </c>
      <c r="H28" s="43">
        <v>0.18</v>
      </c>
      <c r="I28" s="43">
        <v>11.07</v>
      </c>
      <c r="J28" s="43">
        <v>52.875</v>
      </c>
      <c r="K28" s="44"/>
      <c r="L28" s="43">
        <v>2.58</v>
      </c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/>
      <c r="L29" s="43">
        <v>20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594.5</v>
      </c>
      <c r="G32" s="19">
        <f>SUM(G25:G31)</f>
        <v>22.448</v>
      </c>
      <c r="H32" s="19">
        <f>SUM(H25:H31)</f>
        <v>28.68</v>
      </c>
      <c r="I32" s="19">
        <f>SUM(I25:I31)</f>
        <v>79.426000000000002</v>
      </c>
      <c r="J32" s="19">
        <f>SUM(J25:J31)</f>
        <v>668.74</v>
      </c>
      <c r="K32" s="25"/>
      <c r="L32" s="19">
        <f>SUM(L25:L31)</f>
        <v>115.61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0.56999999999999995</v>
      </c>
      <c r="H33" s="43">
        <v>0.09</v>
      </c>
      <c r="I33" s="43">
        <v>1.89</v>
      </c>
      <c r="J33" s="43">
        <v>11.4</v>
      </c>
      <c r="K33" s="44"/>
      <c r="L33" s="43">
        <v>12.24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210</v>
      </c>
      <c r="G34" s="43">
        <v>2.069</v>
      </c>
      <c r="H34" s="43">
        <v>5.7110000000000003</v>
      </c>
      <c r="I34" s="43">
        <v>13.542999999999999</v>
      </c>
      <c r="J34" s="43">
        <v>114.44</v>
      </c>
      <c r="K34" s="44" t="s">
        <v>95</v>
      </c>
      <c r="L34" s="43">
        <v>19.91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130</v>
      </c>
      <c r="G35" s="43">
        <v>10.99</v>
      </c>
      <c r="H35" s="43">
        <v>3.6629999999999998</v>
      </c>
      <c r="I35" s="43">
        <v>10.827999999999999</v>
      </c>
      <c r="J35" s="43">
        <v>121.1</v>
      </c>
      <c r="K35" s="44" t="s">
        <v>104</v>
      </c>
      <c r="L35" s="43">
        <v>52.68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3.2063000000000001</v>
      </c>
      <c r="H36" s="43">
        <v>6.7927999999999997</v>
      </c>
      <c r="I36" s="43">
        <v>21.652000000000001</v>
      </c>
      <c r="J36" s="43">
        <v>161.01</v>
      </c>
      <c r="K36" s="44" t="s">
        <v>93</v>
      </c>
      <c r="L36" s="43">
        <v>16.22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0.45</v>
      </c>
      <c r="H37" s="43">
        <v>0.1</v>
      </c>
      <c r="I37" s="43">
        <v>33.99</v>
      </c>
      <c r="J37" s="43">
        <v>138.6</v>
      </c>
      <c r="K37" s="44" t="s">
        <v>105</v>
      </c>
      <c r="L37" s="43">
        <v>13.8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22.5</v>
      </c>
      <c r="G38" s="43">
        <v>1.71</v>
      </c>
      <c r="H38" s="43">
        <v>0.18</v>
      </c>
      <c r="I38" s="43">
        <v>11.07</v>
      </c>
      <c r="J38" s="43">
        <v>52.87</v>
      </c>
      <c r="K38" s="44"/>
      <c r="L38" s="43">
        <v>2.58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32.5</v>
      </c>
      <c r="G39" s="43">
        <v>2.5680000000000001</v>
      </c>
      <c r="H39" s="43">
        <v>0.32500000000000001</v>
      </c>
      <c r="I39" s="43">
        <v>15.7</v>
      </c>
      <c r="J39" s="43">
        <v>76.375</v>
      </c>
      <c r="K39" s="44"/>
      <c r="L39" s="43">
        <v>3.15</v>
      </c>
    </row>
    <row r="40" spans="1:12" ht="15" x14ac:dyDescent="0.25">
      <c r="A40" s="14"/>
      <c r="B40" s="15"/>
      <c r="C40" s="11"/>
      <c r="D40" s="6"/>
      <c r="E40" s="42" t="s">
        <v>51</v>
      </c>
      <c r="F40" s="43">
        <v>200</v>
      </c>
      <c r="G40" s="43">
        <v>1.8</v>
      </c>
      <c r="H40" s="43">
        <v>0.4</v>
      </c>
      <c r="I40" s="43">
        <v>16.2</v>
      </c>
      <c r="J40" s="43">
        <v>18.399999999999999</v>
      </c>
      <c r="K40" s="44"/>
      <c r="L40" s="43">
        <v>30</v>
      </c>
    </row>
    <row r="41" spans="1:12" ht="15" x14ac:dyDescent="0.25">
      <c r="A41" s="14"/>
      <c r="B41" s="15"/>
      <c r="C41" s="11"/>
      <c r="D41" s="6"/>
      <c r="E41" s="42" t="s">
        <v>44</v>
      </c>
      <c r="F41" s="43">
        <v>40</v>
      </c>
      <c r="G41" s="43">
        <v>2.52</v>
      </c>
      <c r="H41" s="43">
        <v>0.84</v>
      </c>
      <c r="I41" s="43">
        <v>30.24</v>
      </c>
      <c r="J41" s="43">
        <v>138.4</v>
      </c>
      <c r="K41" s="44"/>
      <c r="L41" s="43">
        <v>6.8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1045</v>
      </c>
      <c r="G42" s="19">
        <f>SUM(G33:G41)</f>
        <v>25.883300000000002</v>
      </c>
      <c r="H42" s="19">
        <f>SUM(H33:H41)</f>
        <v>18.101799999999997</v>
      </c>
      <c r="I42" s="19">
        <f>SUM(I33:I41)</f>
        <v>155.113</v>
      </c>
      <c r="J42" s="19">
        <f>SUM(J33:J41)</f>
        <v>832.59499999999991</v>
      </c>
      <c r="K42" s="25"/>
      <c r="L42" s="19">
        <f>SUM(L33:L41)</f>
        <v>157.38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1639.5</v>
      </c>
      <c r="G43" s="32">
        <f>G32+G42</f>
        <v>48.331299999999999</v>
      </c>
      <c r="H43" s="32">
        <f>H32+H42</f>
        <v>46.781799999999997</v>
      </c>
      <c r="I43" s="32">
        <f>I32+I42</f>
        <v>234.53899999999999</v>
      </c>
      <c r="J43" s="32">
        <f>J32+J42</f>
        <v>1501.335</v>
      </c>
      <c r="K43" s="32"/>
      <c r="L43" s="32">
        <f>L32+L42</f>
        <v>272.99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230</v>
      </c>
      <c r="G44" s="40">
        <v>29.652999999999999</v>
      </c>
      <c r="H44" s="40">
        <v>20.675000000000001</v>
      </c>
      <c r="I44" s="40">
        <v>41.552999999999997</v>
      </c>
      <c r="J44" s="40">
        <v>476.28</v>
      </c>
      <c r="K44" s="41" t="s">
        <v>106</v>
      </c>
      <c r="L44" s="40">
        <v>61.25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222</v>
      </c>
      <c r="G46" s="43">
        <v>6.4000000000000001E-2</v>
      </c>
      <c r="H46" s="43">
        <v>7.0000000000000001E-3</v>
      </c>
      <c r="I46" s="43">
        <v>15.25</v>
      </c>
      <c r="J46" s="43">
        <v>62.51</v>
      </c>
      <c r="K46" s="43" t="s">
        <v>98</v>
      </c>
      <c r="L46" s="43">
        <v>3.5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/>
      <c r="L48" s="43">
        <v>26</v>
      </c>
    </row>
    <row r="49" spans="1:12" ht="15" x14ac:dyDescent="0.25">
      <c r="A49" s="23"/>
      <c r="B49" s="15"/>
      <c r="C49" s="11"/>
      <c r="D49" s="6"/>
      <c r="E49" s="42" t="s">
        <v>60</v>
      </c>
      <c r="F49" s="43">
        <v>50</v>
      </c>
      <c r="G49" s="43">
        <v>1.4</v>
      </c>
      <c r="H49" s="43">
        <v>1.65</v>
      </c>
      <c r="I49" s="43">
        <v>38.65</v>
      </c>
      <c r="J49" s="43">
        <v>41.7</v>
      </c>
      <c r="K49" s="44"/>
      <c r="L49" s="43">
        <v>9.35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702</v>
      </c>
      <c r="G51" s="19">
        <f>SUM(G44:G50)</f>
        <v>31.916999999999998</v>
      </c>
      <c r="H51" s="19">
        <f>SUM(H44:H50)</f>
        <v>23.132000000000001</v>
      </c>
      <c r="I51" s="19">
        <f>SUM(I44:I50)</f>
        <v>115.053</v>
      </c>
      <c r="J51" s="19">
        <f>SUM(J44:J50)</f>
        <v>674.49</v>
      </c>
      <c r="K51" s="25"/>
      <c r="L51" s="19">
        <f>SUM(L44:L50)</f>
        <v>100.1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60</v>
      </c>
      <c r="G52" s="43">
        <v>0.56999999999999995</v>
      </c>
      <c r="H52" s="43">
        <v>0.09</v>
      </c>
      <c r="I52" s="43">
        <v>1.89</v>
      </c>
      <c r="J52" s="43">
        <v>11.4</v>
      </c>
      <c r="K52" s="44"/>
      <c r="L52" s="43">
        <v>12.24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230</v>
      </c>
      <c r="G53" s="43">
        <v>5.8339999999999996</v>
      </c>
      <c r="H53" s="43">
        <v>5.407</v>
      </c>
      <c r="I53" s="43">
        <v>14.78</v>
      </c>
      <c r="J53" s="43">
        <v>131.51900000000001</v>
      </c>
      <c r="K53" s="44" t="s">
        <v>107</v>
      </c>
      <c r="L53" s="43">
        <v>24.45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235</v>
      </c>
      <c r="G54" s="43">
        <v>15.433</v>
      </c>
      <c r="H54" s="43">
        <v>17.114000000000001</v>
      </c>
      <c r="I54" s="43">
        <v>15.795999999999999</v>
      </c>
      <c r="J54" s="43">
        <v>280.21699999999998</v>
      </c>
      <c r="K54" s="44" t="s">
        <v>108</v>
      </c>
      <c r="L54" s="43">
        <v>68.84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0.16</v>
      </c>
      <c r="H56" s="43">
        <v>0.16</v>
      </c>
      <c r="I56" s="43">
        <v>27.87</v>
      </c>
      <c r="J56" s="43">
        <v>114.56</v>
      </c>
      <c r="K56" s="44" t="s">
        <v>109</v>
      </c>
      <c r="L56" s="43">
        <v>7.94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22.5</v>
      </c>
      <c r="G57" s="43">
        <v>1.71</v>
      </c>
      <c r="H57" s="43">
        <v>0.18</v>
      </c>
      <c r="I57" s="43">
        <v>11.07</v>
      </c>
      <c r="J57" s="43">
        <v>52.87</v>
      </c>
      <c r="K57" s="44"/>
      <c r="L57" s="43">
        <v>2.58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32.5</v>
      </c>
      <c r="G58" s="43">
        <v>2.5680000000000001</v>
      </c>
      <c r="H58" s="43">
        <v>0.32500000000000001</v>
      </c>
      <c r="I58" s="43">
        <v>15.7</v>
      </c>
      <c r="J58" s="43">
        <v>76.375</v>
      </c>
      <c r="K58" s="44"/>
      <c r="L58" s="43">
        <v>3.15</v>
      </c>
    </row>
    <row r="59" spans="1:12" ht="15" x14ac:dyDescent="0.25">
      <c r="A59" s="23"/>
      <c r="B59" s="15"/>
      <c r="C59" s="11"/>
      <c r="D59" s="6"/>
      <c r="E59" s="42" t="s">
        <v>44</v>
      </c>
      <c r="F59" s="43">
        <v>40</v>
      </c>
      <c r="G59" s="43">
        <v>2.52</v>
      </c>
      <c r="H59" s="43">
        <v>0.84</v>
      </c>
      <c r="I59" s="43">
        <v>30.24</v>
      </c>
      <c r="J59" s="43">
        <v>138.4</v>
      </c>
      <c r="K59" s="44"/>
      <c r="L59" s="43">
        <v>6.8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>SUM(G52:G60)</f>
        <v>28.795000000000002</v>
      </c>
      <c r="H61" s="19">
        <f>SUM(H52:H60)</f>
        <v>24.116</v>
      </c>
      <c r="I61" s="19">
        <f>SUM(I52:I60)</f>
        <v>117.346</v>
      </c>
      <c r="J61" s="19">
        <f>SUM(J52:J60)</f>
        <v>805.34099999999989</v>
      </c>
      <c r="K61" s="25"/>
      <c r="L61" s="19">
        <f>SUM(L52:L60)</f>
        <v>126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1522</v>
      </c>
      <c r="G62" s="32">
        <f>G51+G61</f>
        <v>60.712000000000003</v>
      </c>
      <c r="H62" s="32">
        <f>H51+H61</f>
        <v>47.248000000000005</v>
      </c>
      <c r="I62" s="32">
        <f>I51+I61</f>
        <v>232.399</v>
      </c>
      <c r="J62" s="32">
        <f>J51+J61</f>
        <v>1479.8309999999999</v>
      </c>
      <c r="K62" s="32"/>
      <c r="L62" s="32">
        <f>L51+L61</f>
        <v>226.1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41</v>
      </c>
      <c r="G63" s="40">
        <v>5.6740000000000004</v>
      </c>
      <c r="H63" s="40">
        <v>9.8469999999999995</v>
      </c>
      <c r="I63" s="40">
        <v>4.7069999999999999</v>
      </c>
      <c r="J63" s="40">
        <v>129.905</v>
      </c>
      <c r="K63" s="41" t="s">
        <v>110</v>
      </c>
      <c r="L63" s="40">
        <v>24.51</v>
      </c>
    </row>
    <row r="64" spans="1:12" ht="15" x14ac:dyDescent="0.25">
      <c r="A64" s="23"/>
      <c r="B64" s="15"/>
      <c r="C64" s="11"/>
      <c r="D64" s="6"/>
      <c r="E64" s="42" t="s">
        <v>48</v>
      </c>
      <c r="F64" s="43">
        <v>150</v>
      </c>
      <c r="G64" s="43">
        <v>5.4909999999999997</v>
      </c>
      <c r="H64" s="43">
        <v>6.2320000000000002</v>
      </c>
      <c r="I64" s="43">
        <v>36.014000000000003</v>
      </c>
      <c r="J64" s="43">
        <v>222.87</v>
      </c>
      <c r="K64" s="44" t="s">
        <v>101</v>
      </c>
      <c r="L64" s="43">
        <v>7.84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222</v>
      </c>
      <c r="G65" s="43">
        <v>6.4000000000000001E-2</v>
      </c>
      <c r="H65" s="43">
        <v>7.0000000000000001E-3</v>
      </c>
      <c r="I65" s="43">
        <v>15.25</v>
      </c>
      <c r="J65" s="43">
        <v>62.51</v>
      </c>
      <c r="K65" s="44" t="s">
        <v>98</v>
      </c>
      <c r="L65" s="43">
        <v>3.5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22.5</v>
      </c>
      <c r="G66" s="43">
        <v>1.71</v>
      </c>
      <c r="H66" s="43">
        <v>0.18</v>
      </c>
      <c r="I66" s="43">
        <v>11.07</v>
      </c>
      <c r="J66" s="43">
        <v>52.87</v>
      </c>
      <c r="K66" s="44"/>
      <c r="L66" s="43">
        <v>2.58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250</v>
      </c>
      <c r="G67" s="43">
        <v>1</v>
      </c>
      <c r="H67" s="43">
        <v>1</v>
      </c>
      <c r="I67" s="43">
        <v>24.5</v>
      </c>
      <c r="J67" s="43">
        <v>117.5</v>
      </c>
      <c r="K67" s="44"/>
      <c r="L67" s="43">
        <v>32.5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685.5</v>
      </c>
      <c r="G70" s="19">
        <f>SUM(G63:G69)</f>
        <v>13.939</v>
      </c>
      <c r="H70" s="19">
        <f>SUM(H63:H69)</f>
        <v>17.266000000000002</v>
      </c>
      <c r="I70" s="19">
        <f>SUM(I63:I69)</f>
        <v>91.540999999999997</v>
      </c>
      <c r="J70" s="19">
        <f>SUM(J63:J69)</f>
        <v>585.65499999999997</v>
      </c>
      <c r="K70" s="25"/>
      <c r="L70" s="19">
        <f>SUM(L63:L69)</f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60</v>
      </c>
      <c r="G71" s="43">
        <v>0.56999999999999995</v>
      </c>
      <c r="H71" s="43">
        <v>0.09</v>
      </c>
      <c r="I71" s="43">
        <v>1.89</v>
      </c>
      <c r="J71" s="43">
        <v>11.4</v>
      </c>
      <c r="K71" s="44"/>
      <c r="L71" s="43">
        <v>12.24</v>
      </c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210</v>
      </c>
      <c r="G72" s="43">
        <v>1.996</v>
      </c>
      <c r="H72" s="43">
        <v>5.2050000000000001</v>
      </c>
      <c r="I72" s="43">
        <v>14.183999999999999</v>
      </c>
      <c r="J72" s="43">
        <v>112.2</v>
      </c>
      <c r="K72" s="44" t="s">
        <v>111</v>
      </c>
      <c r="L72" s="43">
        <v>19.059999999999999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155</v>
      </c>
      <c r="G73" s="43">
        <v>18.818000000000001</v>
      </c>
      <c r="H73" s="43">
        <v>24.634</v>
      </c>
      <c r="I73" s="43">
        <v>21.867999999999999</v>
      </c>
      <c r="J73" s="43">
        <v>348.14499999999998</v>
      </c>
      <c r="K73" s="44" t="s">
        <v>112</v>
      </c>
      <c r="L73" s="43">
        <v>60.57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0.25</v>
      </c>
      <c r="H75" s="43">
        <v>0.1</v>
      </c>
      <c r="I75" s="43">
        <v>25.774999999999999</v>
      </c>
      <c r="J75" s="43">
        <v>106.76</v>
      </c>
      <c r="K75" s="44" t="s">
        <v>113</v>
      </c>
      <c r="L75" s="43">
        <v>7.79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22.5</v>
      </c>
      <c r="G76" s="43">
        <v>1.71</v>
      </c>
      <c r="H76" s="43">
        <v>0.18</v>
      </c>
      <c r="I76" s="43">
        <v>11.07</v>
      </c>
      <c r="J76" s="43">
        <v>52.87</v>
      </c>
      <c r="K76" s="44"/>
      <c r="L76" s="43">
        <v>2.58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32.5</v>
      </c>
      <c r="G77" s="43">
        <v>2.5680000000000001</v>
      </c>
      <c r="H77" s="43">
        <v>0.32500000000000001</v>
      </c>
      <c r="I77" s="43">
        <v>15.7</v>
      </c>
      <c r="J77" s="43">
        <v>76.375</v>
      </c>
      <c r="K77" s="44"/>
      <c r="L77" s="43">
        <v>3.15</v>
      </c>
    </row>
    <row r="78" spans="1:12" ht="15" x14ac:dyDescent="0.25">
      <c r="A78" s="23"/>
      <c r="B78" s="15"/>
      <c r="C78" s="11"/>
      <c r="D78" s="6"/>
      <c r="E78" s="42" t="s">
        <v>44</v>
      </c>
      <c r="F78" s="43">
        <v>40</v>
      </c>
      <c r="G78" s="43">
        <v>2.52</v>
      </c>
      <c r="H78" s="43">
        <v>0.84</v>
      </c>
      <c r="I78" s="43">
        <v>30.24</v>
      </c>
      <c r="J78" s="43">
        <v>138.4</v>
      </c>
      <c r="K78" s="44"/>
      <c r="L78" s="43">
        <v>6.8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28.432000000000002</v>
      </c>
      <c r="H80" s="19">
        <f>SUM(H71:H79)</f>
        <v>31.374000000000002</v>
      </c>
      <c r="I80" s="19">
        <f>SUM(I71:I79)</f>
        <v>120.72699999999999</v>
      </c>
      <c r="J80" s="19">
        <f>SUM(J71:J79)</f>
        <v>846.15</v>
      </c>
      <c r="K80" s="25"/>
      <c r="L80" s="19">
        <f>SUM(L71:L79)</f>
        <v>112.19000000000001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1405.5</v>
      </c>
      <c r="G81" s="32">
        <f>G70+G80</f>
        <v>42.371000000000002</v>
      </c>
      <c r="H81" s="32">
        <f>H70+H80</f>
        <v>48.64</v>
      </c>
      <c r="I81" s="32">
        <f>I70+I80</f>
        <v>212.26799999999997</v>
      </c>
      <c r="J81" s="32">
        <f>J70+J80</f>
        <v>1431.8049999999998</v>
      </c>
      <c r="K81" s="32"/>
      <c r="L81" s="32">
        <f>L70+L80</f>
        <v>183.12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68</v>
      </c>
      <c r="F82" s="43">
        <v>70</v>
      </c>
      <c r="G82" s="43">
        <v>9.282</v>
      </c>
      <c r="H82" s="43">
        <v>3.4780000000000002</v>
      </c>
      <c r="I82" s="43">
        <v>4.5579999999999998</v>
      </c>
      <c r="J82" s="43">
        <v>86.614000000000004</v>
      </c>
      <c r="K82" s="41" t="s">
        <v>114</v>
      </c>
      <c r="L82" s="40">
        <v>41.7</v>
      </c>
    </row>
    <row r="83" spans="1:12" ht="15" x14ac:dyDescent="0.25">
      <c r="A83" s="23"/>
      <c r="B83" s="15"/>
      <c r="C83" s="11"/>
      <c r="D83" s="6"/>
      <c r="E83" s="42" t="s">
        <v>56</v>
      </c>
      <c r="F83" s="43">
        <v>150</v>
      </c>
      <c r="G83" s="43">
        <v>3.206</v>
      </c>
      <c r="H83" s="43">
        <v>6.7930000000000001</v>
      </c>
      <c r="I83" s="43">
        <v>21.652000000000001</v>
      </c>
      <c r="J83" s="43">
        <v>160.58000000000001</v>
      </c>
      <c r="K83" s="44" t="s">
        <v>93</v>
      </c>
      <c r="L83" s="43">
        <v>16.22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222</v>
      </c>
      <c r="G84" s="43">
        <v>6.4000000000000001E-2</v>
      </c>
      <c r="H84" s="43">
        <v>7.0000000000000001E-3</v>
      </c>
      <c r="I84" s="43">
        <v>15.25</v>
      </c>
      <c r="J84" s="43">
        <v>62.51</v>
      </c>
      <c r="K84" s="44" t="s">
        <v>98</v>
      </c>
      <c r="L84" s="43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22.5</v>
      </c>
      <c r="G85" s="43">
        <v>1.71</v>
      </c>
      <c r="H85" s="43">
        <v>0.18</v>
      </c>
      <c r="I85" s="43">
        <v>11.07</v>
      </c>
      <c r="J85" s="43">
        <v>52.87</v>
      </c>
      <c r="K85" s="44"/>
      <c r="L85" s="43">
        <v>2.58</v>
      </c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200</v>
      </c>
      <c r="G86" s="43">
        <v>0.8</v>
      </c>
      <c r="H86" s="43">
        <v>0.6</v>
      </c>
      <c r="I86" s="43">
        <v>20.6</v>
      </c>
      <c r="J86" s="43">
        <v>91</v>
      </c>
      <c r="K86" s="44"/>
      <c r="L86" s="43">
        <v>40</v>
      </c>
    </row>
    <row r="87" spans="1:12" ht="15" x14ac:dyDescent="0.25">
      <c r="A87" s="23"/>
      <c r="B87" s="15"/>
      <c r="C87" s="11"/>
      <c r="D87" s="6"/>
      <c r="E87" s="42" t="s">
        <v>60</v>
      </c>
      <c r="F87" s="43">
        <v>60</v>
      </c>
      <c r="G87" s="43">
        <v>1.68</v>
      </c>
      <c r="H87" s="43">
        <v>1.98</v>
      </c>
      <c r="I87" s="43">
        <v>46.38</v>
      </c>
      <c r="J87" s="43">
        <v>50.04</v>
      </c>
      <c r="K87" s="44"/>
      <c r="L87" s="43">
        <v>10.199999999999999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724.5</v>
      </c>
      <c r="G89" s="19">
        <f>SUM(G82:G88)</f>
        <v>16.742000000000001</v>
      </c>
      <c r="H89" s="19">
        <f>SUM(H82:H88)</f>
        <v>13.038</v>
      </c>
      <c r="I89" s="19">
        <f>SUM(I82:I88)</f>
        <v>119.50999999999999</v>
      </c>
      <c r="J89" s="19">
        <f>SUM(J82:J88)</f>
        <v>503.61400000000003</v>
      </c>
      <c r="K89" s="25"/>
      <c r="L89" s="19">
        <f>SUM(L82:L88)</f>
        <v>114.2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60</v>
      </c>
      <c r="G90" s="43">
        <v>0.56999999999999995</v>
      </c>
      <c r="H90" s="43">
        <v>0.09</v>
      </c>
      <c r="I90" s="43">
        <v>1.89</v>
      </c>
      <c r="J90" s="43">
        <v>11.4</v>
      </c>
      <c r="K90" s="44"/>
      <c r="L90" s="43">
        <v>12.24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210</v>
      </c>
      <c r="G91" s="43">
        <v>6.2750000000000004</v>
      </c>
      <c r="H91" s="43">
        <v>10.24</v>
      </c>
      <c r="I91" s="43">
        <v>7.3840000000000003</v>
      </c>
      <c r="J91" s="43">
        <v>147.672</v>
      </c>
      <c r="K91" s="44" t="s">
        <v>115</v>
      </c>
      <c r="L91" s="43">
        <v>34.770000000000003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175</v>
      </c>
      <c r="G92" s="43">
        <v>8.141</v>
      </c>
      <c r="H92" s="43">
        <v>17.54</v>
      </c>
      <c r="I92" s="43">
        <v>27.341000000000001</v>
      </c>
      <c r="J92" s="43">
        <v>300.52</v>
      </c>
      <c r="K92" s="44" t="s">
        <v>116</v>
      </c>
      <c r="L92" s="43">
        <v>39.82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0.16</v>
      </c>
      <c r="H94" s="43">
        <v>0.12</v>
      </c>
      <c r="I94" s="43">
        <v>28.07</v>
      </c>
      <c r="J94" s="43">
        <v>114</v>
      </c>
      <c r="K94" s="44" t="s">
        <v>109</v>
      </c>
      <c r="L94" s="43">
        <v>10.92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22.5</v>
      </c>
      <c r="G95" s="43">
        <v>1.71</v>
      </c>
      <c r="H95" s="43">
        <v>0.18</v>
      </c>
      <c r="I95" s="43">
        <v>11.07</v>
      </c>
      <c r="J95" s="43">
        <v>52.87</v>
      </c>
      <c r="K95" s="44"/>
      <c r="L95" s="43">
        <v>2.58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32.5</v>
      </c>
      <c r="G96" s="43">
        <v>2.5680000000000001</v>
      </c>
      <c r="H96" s="43">
        <v>0.32500000000000001</v>
      </c>
      <c r="I96" s="43">
        <v>15.7</v>
      </c>
      <c r="J96" s="43">
        <v>76.375</v>
      </c>
      <c r="K96" s="44"/>
      <c r="L96" s="43">
        <v>3.15</v>
      </c>
    </row>
    <row r="97" spans="1:12" ht="15" x14ac:dyDescent="0.25">
      <c r="A97" s="23"/>
      <c r="B97" s="15"/>
      <c r="C97" s="11"/>
      <c r="D97" s="6"/>
      <c r="E97" s="42" t="s">
        <v>51</v>
      </c>
      <c r="F97" s="43">
        <v>200</v>
      </c>
      <c r="G97" s="43">
        <v>1.8</v>
      </c>
      <c r="H97" s="43">
        <v>0.4</v>
      </c>
      <c r="I97" s="43">
        <v>16.2</v>
      </c>
      <c r="J97" s="43">
        <v>75.599999999999994</v>
      </c>
      <c r="K97" s="44"/>
      <c r="L97" s="43">
        <v>30</v>
      </c>
    </row>
    <row r="98" spans="1:12" ht="15" x14ac:dyDescent="0.25">
      <c r="A98" s="23"/>
      <c r="B98" s="15"/>
      <c r="C98" s="11"/>
      <c r="D98" s="6"/>
      <c r="E98" s="42" t="s">
        <v>44</v>
      </c>
      <c r="F98" s="43">
        <v>50</v>
      </c>
      <c r="G98" s="43">
        <v>3.15</v>
      </c>
      <c r="H98" s="43">
        <v>1.05</v>
      </c>
      <c r="I98" s="43">
        <v>37.799999999999997</v>
      </c>
      <c r="J98" s="43">
        <v>173</v>
      </c>
      <c r="K98" s="44"/>
      <c r="L98" s="43">
        <v>8.5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>SUM(G90:G98)</f>
        <v>24.374000000000002</v>
      </c>
      <c r="H99" s="19">
        <f>SUM(H90:H98)</f>
        <v>29.944999999999997</v>
      </c>
      <c r="I99" s="19">
        <f>SUM(I90:I98)</f>
        <v>145.45499999999998</v>
      </c>
      <c r="J99" s="19">
        <f>SUM(J90:J98)</f>
        <v>951.43700000000001</v>
      </c>
      <c r="K99" s="25"/>
      <c r="L99" s="19">
        <f>SUM(L90:L98)</f>
        <v>141.98000000000002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1674.5</v>
      </c>
      <c r="G100" s="32">
        <f>G89+G99</f>
        <v>41.116</v>
      </c>
      <c r="H100" s="32">
        <f>H89+H99</f>
        <v>42.982999999999997</v>
      </c>
      <c r="I100" s="32">
        <f>I89+I99</f>
        <v>264.96499999999997</v>
      </c>
      <c r="J100" s="32">
        <f>J89+J99</f>
        <v>1455.0509999999999</v>
      </c>
      <c r="K100" s="32"/>
      <c r="L100" s="32">
        <f>L89+L99</f>
        <v>256.18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80</v>
      </c>
      <c r="G101" s="40">
        <v>8.8000000000000007</v>
      </c>
      <c r="H101" s="40">
        <v>19.12</v>
      </c>
      <c r="I101" s="40">
        <v>0.32</v>
      </c>
      <c r="J101" s="40">
        <v>208.56</v>
      </c>
      <c r="K101" s="41" t="s">
        <v>117</v>
      </c>
      <c r="L101" s="40">
        <v>28.6</v>
      </c>
    </row>
    <row r="102" spans="1:12" ht="15" x14ac:dyDescent="0.25">
      <c r="A102" s="23"/>
      <c r="B102" s="15"/>
      <c r="C102" s="11"/>
      <c r="D102" s="6"/>
      <c r="E102" s="42" t="s">
        <v>48</v>
      </c>
      <c r="F102" s="43">
        <v>150</v>
      </c>
      <c r="G102" s="43">
        <v>5.4909999999999997</v>
      </c>
      <c r="H102" s="43">
        <v>6.2320000000000002</v>
      </c>
      <c r="I102" s="43">
        <v>36.014000000000003</v>
      </c>
      <c r="J102" s="43">
        <v>222.11</v>
      </c>
      <c r="K102" s="44" t="s">
        <v>101</v>
      </c>
      <c r="L102" s="43">
        <v>7.84</v>
      </c>
    </row>
    <row r="103" spans="1:12" ht="15" x14ac:dyDescent="0.25">
      <c r="A103" s="23"/>
      <c r="B103" s="15"/>
      <c r="C103" s="11"/>
      <c r="D103" s="7" t="s">
        <v>22</v>
      </c>
      <c r="E103" s="42" t="s">
        <v>74</v>
      </c>
      <c r="F103" s="43">
        <v>215</v>
      </c>
      <c r="G103" s="43">
        <v>1E-3</v>
      </c>
      <c r="H103" s="43">
        <v>0</v>
      </c>
      <c r="I103" s="43">
        <v>7.0000000000000007E-2</v>
      </c>
      <c r="J103" s="43">
        <v>60.13</v>
      </c>
      <c r="K103" s="44" t="s">
        <v>98</v>
      </c>
      <c r="L103" s="43">
        <v>2.2999999999999998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22.5</v>
      </c>
      <c r="G104" s="43">
        <v>1.71</v>
      </c>
      <c r="H104" s="43">
        <v>0.18</v>
      </c>
      <c r="I104" s="43">
        <v>11.07</v>
      </c>
      <c r="J104" s="43">
        <v>52.87</v>
      </c>
      <c r="K104" s="44"/>
      <c r="L104" s="43">
        <v>2.58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26</v>
      </c>
    </row>
    <row r="106" spans="1:12" ht="15" x14ac:dyDescent="0.25">
      <c r="A106" s="23"/>
      <c r="B106" s="15"/>
      <c r="C106" s="11"/>
      <c r="D106" s="6"/>
      <c r="E106" s="42" t="s">
        <v>60</v>
      </c>
      <c r="F106" s="43">
        <v>30</v>
      </c>
      <c r="G106" s="43">
        <v>0.84</v>
      </c>
      <c r="H106" s="43">
        <v>0.99</v>
      </c>
      <c r="I106" s="43">
        <v>23.19</v>
      </c>
      <c r="J106" s="43">
        <v>105.03</v>
      </c>
      <c r="K106" s="44"/>
      <c r="L106" s="43">
        <v>5.0999999999999996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697.5</v>
      </c>
      <c r="G108" s="19">
        <f>SUM(G101:G107)</f>
        <v>17.641999999999999</v>
      </c>
      <c r="H108" s="19">
        <f>SUM(H101:H107)</f>
        <v>27.321999999999999</v>
      </c>
      <c r="I108" s="19">
        <f>SUM(I101:I107)</f>
        <v>90.26400000000001</v>
      </c>
      <c r="J108" s="19">
        <f>SUM(J101:J107)</f>
        <v>742.69999999999993</v>
      </c>
      <c r="K108" s="25"/>
      <c r="L108" s="19">
        <f>SUM(L101:L107)</f>
        <v>72.419999999999987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0.56999999999999995</v>
      </c>
      <c r="H109" s="43">
        <v>0.09</v>
      </c>
      <c r="I109" s="43">
        <v>1.89</v>
      </c>
      <c r="J109" s="43">
        <v>11.4</v>
      </c>
      <c r="K109" s="44"/>
      <c r="L109" s="43">
        <v>12.24</v>
      </c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210</v>
      </c>
      <c r="G110" s="43">
        <v>1.702</v>
      </c>
      <c r="H110" s="43">
        <v>5.6580000000000004</v>
      </c>
      <c r="I110" s="43">
        <v>7.4980000000000002</v>
      </c>
      <c r="J110" s="43">
        <v>88.62</v>
      </c>
      <c r="K110" s="44" t="s">
        <v>118</v>
      </c>
      <c r="L110" s="43">
        <v>13.44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175</v>
      </c>
      <c r="G111" s="43">
        <v>22.242999999999999</v>
      </c>
      <c r="H111" s="43">
        <v>22.295000000000002</v>
      </c>
      <c r="I111" s="43">
        <v>20.946000000000002</v>
      </c>
      <c r="J111" s="43">
        <v>373.51799999999997</v>
      </c>
      <c r="K111" s="44" t="s">
        <v>119</v>
      </c>
      <c r="L111" s="43">
        <v>47.46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0.4</v>
      </c>
      <c r="H113" s="43">
        <v>0.16</v>
      </c>
      <c r="I113" s="43">
        <v>26.87</v>
      </c>
      <c r="J113" s="43">
        <v>113.36</v>
      </c>
      <c r="K113" s="44" t="s">
        <v>120</v>
      </c>
      <c r="L113" s="43">
        <v>7.79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22.5</v>
      </c>
      <c r="G114" s="43">
        <v>1.71</v>
      </c>
      <c r="H114" s="43">
        <v>0.18</v>
      </c>
      <c r="I114" s="43">
        <v>11.07</v>
      </c>
      <c r="J114" s="43">
        <v>52.87</v>
      </c>
      <c r="K114" s="44"/>
      <c r="L114" s="43">
        <v>2.58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32.5</v>
      </c>
      <c r="G115" s="43">
        <v>2.5680000000000001</v>
      </c>
      <c r="H115" s="43">
        <v>0.32500000000000001</v>
      </c>
      <c r="I115" s="43">
        <v>15.7</v>
      </c>
      <c r="J115" s="43">
        <v>76.375</v>
      </c>
      <c r="K115" s="44"/>
      <c r="L115" s="43">
        <v>3.15</v>
      </c>
    </row>
    <row r="116" spans="1:12" ht="15" x14ac:dyDescent="0.25">
      <c r="A116" s="23"/>
      <c r="B116" s="15"/>
      <c r="C116" s="11"/>
      <c r="D116" s="6"/>
      <c r="E116" s="42" t="s">
        <v>128</v>
      </c>
      <c r="F116" s="43">
        <v>120</v>
      </c>
      <c r="G116" s="43">
        <v>0.96</v>
      </c>
      <c r="H116" s="43">
        <v>0.24</v>
      </c>
      <c r="I116" s="43">
        <v>9</v>
      </c>
      <c r="J116" s="43">
        <v>40.055999999999997</v>
      </c>
      <c r="K116" s="44"/>
      <c r="L116" s="43">
        <v>24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>SUM(G109:G117)</f>
        <v>30.152999999999999</v>
      </c>
      <c r="H118" s="19">
        <f>SUM(H109:H117)</f>
        <v>28.948</v>
      </c>
      <c r="I118" s="19">
        <f>SUM(I109:I117)</f>
        <v>92.974000000000004</v>
      </c>
      <c r="J118" s="19">
        <f>SUM(J109:J117)</f>
        <v>756.19900000000007</v>
      </c>
      <c r="K118" s="25"/>
      <c r="L118" s="19">
        <f>SUM(L109:L117)</f>
        <v>110.66000000000001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1517.5</v>
      </c>
      <c r="G119" s="32">
        <f>G108+G118</f>
        <v>47.795000000000002</v>
      </c>
      <c r="H119" s="32">
        <f>H108+H118</f>
        <v>56.269999999999996</v>
      </c>
      <c r="I119" s="32">
        <f>I108+I118</f>
        <v>183.238</v>
      </c>
      <c r="J119" s="32">
        <f>J108+J118</f>
        <v>1498.8989999999999</v>
      </c>
      <c r="K119" s="32"/>
      <c r="L119" s="32">
        <f>L108+L118</f>
        <v>183.07999999999998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130</v>
      </c>
      <c r="G120" s="40">
        <v>20.408000000000001</v>
      </c>
      <c r="H120" s="40">
        <v>14.561999999999999</v>
      </c>
      <c r="I120" s="40">
        <v>33.103999999999999</v>
      </c>
      <c r="J120" s="40">
        <v>348.75200000000001</v>
      </c>
      <c r="K120" s="41" t="s">
        <v>106</v>
      </c>
      <c r="L120" s="40">
        <v>35.92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74</v>
      </c>
      <c r="F122" s="43">
        <v>215</v>
      </c>
      <c r="G122" s="43">
        <v>1E-3</v>
      </c>
      <c r="H122" s="43">
        <v>0</v>
      </c>
      <c r="I122" s="43">
        <v>7.0000000000000007E-2</v>
      </c>
      <c r="J122" s="43">
        <v>60.13</v>
      </c>
      <c r="K122" s="44" t="s">
        <v>98</v>
      </c>
      <c r="L122" s="43">
        <v>2.2999999999999998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22.5</v>
      </c>
      <c r="G123" s="43">
        <v>1.71</v>
      </c>
      <c r="H123" s="43">
        <v>0.18</v>
      </c>
      <c r="I123" s="43">
        <v>11.07</v>
      </c>
      <c r="J123" s="43">
        <v>52.87</v>
      </c>
      <c r="K123" s="44"/>
      <c r="L123" s="43">
        <v>2.58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120</v>
      </c>
      <c r="G124" s="43">
        <v>0.96</v>
      </c>
      <c r="H124" s="43">
        <v>0.24</v>
      </c>
      <c r="I124" s="43">
        <v>9</v>
      </c>
      <c r="J124" s="43">
        <v>40.055999999999997</v>
      </c>
      <c r="K124" s="44"/>
      <c r="L124" s="43">
        <v>24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487.5</v>
      </c>
      <c r="G127" s="19">
        <f>SUM(G120:G126)</f>
        <v>23.079000000000004</v>
      </c>
      <c r="H127" s="19">
        <f>SUM(H120:H126)</f>
        <v>14.981999999999999</v>
      </c>
      <c r="I127" s="19">
        <f>SUM(I120:I126)</f>
        <v>53.244</v>
      </c>
      <c r="J127" s="19">
        <f>SUM(J120:J126)</f>
        <v>501.80799999999999</v>
      </c>
      <c r="K127" s="25"/>
      <c r="L127" s="19">
        <f>SUM(L120:L126)</f>
        <v>64.8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210</v>
      </c>
      <c r="G129" s="43">
        <v>3.47</v>
      </c>
      <c r="H129" s="43">
        <v>5.766</v>
      </c>
      <c r="I129" s="43">
        <v>12.858000000000001</v>
      </c>
      <c r="J129" s="43">
        <v>118.88800000000001</v>
      </c>
      <c r="K129" s="44" t="s">
        <v>121</v>
      </c>
      <c r="L129" s="43">
        <v>15.83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125</v>
      </c>
      <c r="G130" s="43">
        <v>15.571999999999999</v>
      </c>
      <c r="H130" s="43">
        <v>17.689</v>
      </c>
      <c r="I130" s="43">
        <v>4.2939999999999996</v>
      </c>
      <c r="J130" s="43">
        <v>238.86</v>
      </c>
      <c r="K130" s="44" t="s">
        <v>90</v>
      </c>
      <c r="L130" s="43">
        <v>40.9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3.8140000000000001</v>
      </c>
      <c r="H131" s="43">
        <v>6.109</v>
      </c>
      <c r="I131" s="43">
        <v>40.014000000000003</v>
      </c>
      <c r="J131" s="43">
        <v>230.31</v>
      </c>
      <c r="K131" s="44" t="s">
        <v>103</v>
      </c>
      <c r="L131" s="43">
        <v>10.220000000000001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1.04</v>
      </c>
      <c r="H132" s="43">
        <v>0.06</v>
      </c>
      <c r="I132" s="43">
        <v>30.16</v>
      </c>
      <c r="J132" s="43">
        <v>126.2</v>
      </c>
      <c r="K132" s="44" t="s">
        <v>122</v>
      </c>
      <c r="L132" s="43">
        <v>10.039999999999999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22.5</v>
      </c>
      <c r="G133" s="43">
        <v>1.71</v>
      </c>
      <c r="H133" s="43">
        <v>0.18</v>
      </c>
      <c r="I133" s="43">
        <v>11.07</v>
      </c>
      <c r="J133" s="43">
        <v>52.87</v>
      </c>
      <c r="K133" s="44"/>
      <c r="L133" s="43">
        <v>2.58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32.5</v>
      </c>
      <c r="G134" s="43">
        <v>2.5680000000000001</v>
      </c>
      <c r="H134" s="43">
        <v>0.32500000000000001</v>
      </c>
      <c r="I134" s="43">
        <v>15.7</v>
      </c>
      <c r="J134" s="43">
        <v>76.375</v>
      </c>
      <c r="K134" s="44"/>
      <c r="L134" s="43">
        <v>3.15</v>
      </c>
    </row>
    <row r="135" spans="1:12" ht="15" x14ac:dyDescent="0.25">
      <c r="A135" s="14"/>
      <c r="B135" s="15"/>
      <c r="C135" s="11"/>
      <c r="D135" s="6"/>
      <c r="E135" s="42" t="s">
        <v>44</v>
      </c>
      <c r="F135" s="43">
        <v>50</v>
      </c>
      <c r="G135" s="43">
        <v>3.15</v>
      </c>
      <c r="H135" s="43">
        <v>1.05</v>
      </c>
      <c r="I135" s="43">
        <v>37.799999999999997</v>
      </c>
      <c r="J135" s="43">
        <v>173</v>
      </c>
      <c r="K135" s="44"/>
      <c r="L135" s="43">
        <v>9.35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>SUM(G128:G136)</f>
        <v>31.323999999999998</v>
      </c>
      <c r="H137" s="19">
        <f>SUM(H128:H136)</f>
        <v>31.178999999999998</v>
      </c>
      <c r="I137" s="19">
        <f>SUM(I128:I136)</f>
        <v>151.89600000000002</v>
      </c>
      <c r="J137" s="19">
        <f>SUM(J128:J136)</f>
        <v>1016.503</v>
      </c>
      <c r="K137" s="25"/>
      <c r="L137" s="19">
        <f>SUM(L128:L136)</f>
        <v>92.070000000000007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1277.5</v>
      </c>
      <c r="G138" s="32">
        <f>G127+G137</f>
        <v>54.403000000000006</v>
      </c>
      <c r="H138" s="32">
        <f>H127+H137</f>
        <v>46.161000000000001</v>
      </c>
      <c r="I138" s="32">
        <f>I127+I137</f>
        <v>205.14000000000001</v>
      </c>
      <c r="J138" s="32">
        <f>J127+J137</f>
        <v>1518.3110000000001</v>
      </c>
      <c r="K138" s="32"/>
      <c r="L138" s="32">
        <f>L127+L137</f>
        <v>156.87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180</v>
      </c>
      <c r="G139" s="40">
        <v>13.444000000000001</v>
      </c>
      <c r="H139" s="40">
        <v>12.843999999999999</v>
      </c>
      <c r="I139" s="40">
        <v>37.142000000000003</v>
      </c>
      <c r="J139" s="40">
        <v>397.78</v>
      </c>
      <c r="K139" s="41" t="s">
        <v>123</v>
      </c>
      <c r="L139" s="40">
        <v>25.3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222</v>
      </c>
      <c r="G141" s="43">
        <v>6.4000000000000001E-2</v>
      </c>
      <c r="H141" s="43">
        <v>7.0000000000000001E-3</v>
      </c>
      <c r="I141" s="43">
        <v>15.25</v>
      </c>
      <c r="J141" s="43">
        <v>62.51</v>
      </c>
      <c r="K141" s="44" t="s">
        <v>98</v>
      </c>
      <c r="L141" s="43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22.5</v>
      </c>
      <c r="G142" s="43">
        <v>1.71</v>
      </c>
      <c r="H142" s="43">
        <v>0.18</v>
      </c>
      <c r="I142" s="43">
        <v>11.07</v>
      </c>
      <c r="J142" s="43">
        <v>52.87</v>
      </c>
      <c r="K142" s="44"/>
      <c r="L142" s="43">
        <v>2.58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250</v>
      </c>
      <c r="G143" s="43">
        <v>2.25</v>
      </c>
      <c r="H143" s="43">
        <v>0.5</v>
      </c>
      <c r="I143" s="43">
        <v>20.25</v>
      </c>
      <c r="J143" s="43">
        <v>23</v>
      </c>
      <c r="K143" s="44"/>
      <c r="L143" s="43">
        <v>37.5</v>
      </c>
    </row>
    <row r="144" spans="1:12" ht="15" x14ac:dyDescent="0.25">
      <c r="A144" s="23"/>
      <c r="B144" s="15"/>
      <c r="C144" s="11"/>
      <c r="D144" s="6"/>
      <c r="E144" s="42" t="s">
        <v>44</v>
      </c>
      <c r="F144" s="43">
        <v>50</v>
      </c>
      <c r="G144" s="43">
        <v>3.15</v>
      </c>
      <c r="H144" s="43">
        <v>1.05</v>
      </c>
      <c r="I144" s="43">
        <v>37.799999999999997</v>
      </c>
      <c r="J144" s="43">
        <v>173</v>
      </c>
      <c r="K144" s="44"/>
      <c r="L144" s="43">
        <v>8.5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724.5</v>
      </c>
      <c r="G146" s="19">
        <f>SUM(G139:G145)</f>
        <v>20.617999999999999</v>
      </c>
      <c r="H146" s="19">
        <f>SUM(H139:H145)</f>
        <v>14.581</v>
      </c>
      <c r="I146" s="19">
        <f>SUM(I139:I145)</f>
        <v>121.512</v>
      </c>
      <c r="J146" s="19">
        <f>SUM(J139:J145)</f>
        <v>709.16</v>
      </c>
      <c r="K146" s="25"/>
      <c r="L146" s="19">
        <f>SUM(L139:L145)</f>
        <v>77.38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4.3220000000000001</v>
      </c>
      <c r="H148" s="43">
        <v>4.5019999999999998</v>
      </c>
      <c r="I148" s="43">
        <v>15.786</v>
      </c>
      <c r="J148" s="43">
        <v>121.22</v>
      </c>
      <c r="K148" s="44" t="s">
        <v>124</v>
      </c>
      <c r="L148" s="43">
        <v>8.6300000000000008</v>
      </c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80</v>
      </c>
      <c r="G149" s="43">
        <v>10.608000000000001</v>
      </c>
      <c r="H149" s="43">
        <v>3.9750000000000001</v>
      </c>
      <c r="I149" s="43">
        <v>5.21</v>
      </c>
      <c r="J149" s="43">
        <v>99.183999999999997</v>
      </c>
      <c r="K149" s="44" t="s">
        <v>114</v>
      </c>
      <c r="L149" s="43">
        <v>47.66</v>
      </c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3.206</v>
      </c>
      <c r="H150" s="43">
        <v>6.7930000000000001</v>
      </c>
      <c r="I150" s="43">
        <v>21.652000000000001</v>
      </c>
      <c r="J150" s="43">
        <v>161.01</v>
      </c>
      <c r="K150" s="44" t="s">
        <v>93</v>
      </c>
      <c r="L150" s="43">
        <v>16.22</v>
      </c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215</v>
      </c>
      <c r="G151" s="43">
        <v>1E-3</v>
      </c>
      <c r="H151" s="43">
        <v>0</v>
      </c>
      <c r="I151" s="43">
        <v>7.0000000000000007E-2</v>
      </c>
      <c r="J151" s="43">
        <v>60.13</v>
      </c>
      <c r="K151" s="44" t="s">
        <v>98</v>
      </c>
      <c r="L151" s="43">
        <v>2.2999999999999998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22.5</v>
      </c>
      <c r="G152" s="43">
        <v>1.71</v>
      </c>
      <c r="H152" s="43">
        <v>0.18</v>
      </c>
      <c r="I152" s="43">
        <v>11.07</v>
      </c>
      <c r="J152" s="43">
        <v>52.87</v>
      </c>
      <c r="K152" s="44"/>
      <c r="L152" s="43">
        <v>2.58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32.5</v>
      </c>
      <c r="G153" s="43">
        <v>2.5680000000000001</v>
      </c>
      <c r="H153" s="43">
        <v>0.32500000000000001</v>
      </c>
      <c r="I153" s="43">
        <v>15.7</v>
      </c>
      <c r="J153" s="43">
        <v>76.375</v>
      </c>
      <c r="K153" s="44"/>
      <c r="L153" s="43">
        <v>3.15</v>
      </c>
    </row>
    <row r="154" spans="1:12" ht="15" x14ac:dyDescent="0.25">
      <c r="A154" s="23"/>
      <c r="B154" s="15"/>
      <c r="C154" s="11"/>
      <c r="D154" s="6"/>
      <c r="E154" s="42" t="s">
        <v>85</v>
      </c>
      <c r="F154" s="43">
        <v>200</v>
      </c>
      <c r="G154" s="43">
        <v>3</v>
      </c>
      <c r="H154" s="43">
        <v>1</v>
      </c>
      <c r="I154" s="43">
        <v>42</v>
      </c>
      <c r="J154" s="43">
        <v>46</v>
      </c>
      <c r="K154" s="44"/>
      <c r="L154" s="43">
        <v>30</v>
      </c>
    </row>
    <row r="155" spans="1:12" ht="15" x14ac:dyDescent="0.25">
      <c r="A155" s="23"/>
      <c r="B155" s="15"/>
      <c r="C155" s="11"/>
      <c r="D155" s="6"/>
      <c r="E155" s="42" t="s">
        <v>60</v>
      </c>
      <c r="F155" s="43">
        <v>50</v>
      </c>
      <c r="G155" s="43">
        <v>1.4</v>
      </c>
      <c r="H155" s="43">
        <v>1.65</v>
      </c>
      <c r="I155" s="43">
        <v>38.65</v>
      </c>
      <c r="J155" s="43">
        <v>175.05</v>
      </c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>SUM(G147:G155)</f>
        <v>26.815000000000001</v>
      </c>
      <c r="H156" s="19">
        <f>SUM(H147:H155)</f>
        <v>18.424999999999997</v>
      </c>
      <c r="I156" s="19">
        <f>SUM(I147:I155)</f>
        <v>150.13800000000001</v>
      </c>
      <c r="J156" s="19">
        <f>SUM(J147:J155)</f>
        <v>791.83899999999994</v>
      </c>
      <c r="K156" s="25"/>
      <c r="L156" s="19">
        <f>SUM(L147:L155)</f>
        <v>110.53999999999999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1674.5</v>
      </c>
      <c r="G157" s="32">
        <f>G146+G156</f>
        <v>47.433</v>
      </c>
      <c r="H157" s="32">
        <f>H146+H156</f>
        <v>33.006</v>
      </c>
      <c r="I157" s="32">
        <f>I146+I156</f>
        <v>271.64999999999998</v>
      </c>
      <c r="J157" s="32">
        <f>J146+J156</f>
        <v>1500.9989999999998</v>
      </c>
      <c r="K157" s="32"/>
      <c r="L157" s="32">
        <f>L146+L156</f>
        <v>187.92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125</v>
      </c>
      <c r="G158" s="40">
        <v>11.656000000000001</v>
      </c>
      <c r="H158" s="40">
        <v>29.719000000000001</v>
      </c>
      <c r="I158" s="40">
        <v>5.4420000000000002</v>
      </c>
      <c r="J158" s="40">
        <v>335.83199999999999</v>
      </c>
      <c r="K158" s="41" t="s">
        <v>90</v>
      </c>
      <c r="L158" s="40">
        <v>40.9</v>
      </c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150</v>
      </c>
      <c r="G159" s="43">
        <v>7.4859999999999998</v>
      </c>
      <c r="H159" s="43">
        <v>7.7770000000000001</v>
      </c>
      <c r="I159" s="43">
        <v>38.694000000000003</v>
      </c>
      <c r="J159" s="43">
        <v>254.73</v>
      </c>
      <c r="K159" s="44" t="s">
        <v>125</v>
      </c>
      <c r="L159" s="43">
        <v>12.89</v>
      </c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215</v>
      </c>
      <c r="G160" s="43">
        <v>1E-3</v>
      </c>
      <c r="H160" s="43">
        <v>0</v>
      </c>
      <c r="I160" s="43">
        <v>7.0000000000000007E-2</v>
      </c>
      <c r="J160" s="43">
        <v>60.13</v>
      </c>
      <c r="K160" s="44" t="s">
        <v>98</v>
      </c>
      <c r="L160" s="43">
        <v>2.2999999999999998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22.5</v>
      </c>
      <c r="G161" s="43">
        <v>1.71</v>
      </c>
      <c r="H161" s="43">
        <v>0.18</v>
      </c>
      <c r="I161" s="43">
        <v>11.07</v>
      </c>
      <c r="J161" s="43">
        <v>52.87</v>
      </c>
      <c r="K161" s="44"/>
      <c r="L161" s="43">
        <v>2.58</v>
      </c>
    </row>
    <row r="162" spans="1:12" ht="15" x14ac:dyDescent="0.25">
      <c r="A162" s="23"/>
      <c r="B162" s="15"/>
      <c r="C162" s="11"/>
      <c r="D162" s="7" t="s">
        <v>24</v>
      </c>
      <c r="E162" s="42" t="s">
        <v>51</v>
      </c>
      <c r="F162" s="43">
        <v>250</v>
      </c>
      <c r="G162" s="43">
        <v>2.25</v>
      </c>
      <c r="H162" s="43">
        <v>0.5</v>
      </c>
      <c r="I162" s="43">
        <v>20.25</v>
      </c>
      <c r="J162" s="43">
        <v>23</v>
      </c>
      <c r="K162" s="44"/>
      <c r="L162" s="43">
        <v>37.5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762.5</v>
      </c>
      <c r="G165" s="19">
        <f>SUM(G158:G164)</f>
        <v>23.103000000000002</v>
      </c>
      <c r="H165" s="19">
        <f>SUM(H158:H164)</f>
        <v>38.176000000000002</v>
      </c>
      <c r="I165" s="19">
        <f>SUM(I158:I164)</f>
        <v>75.52600000000001</v>
      </c>
      <c r="J165" s="19">
        <f>SUM(J158:J164)</f>
        <v>726.56200000000001</v>
      </c>
      <c r="K165" s="25"/>
      <c r="L165" s="19">
        <f>SUM(L158:L164)</f>
        <v>96.169999999999987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0.56999999999999995</v>
      </c>
      <c r="H166" s="43">
        <v>0.09</v>
      </c>
      <c r="I166" s="43">
        <v>1.89</v>
      </c>
      <c r="J166" s="43">
        <v>11.4</v>
      </c>
      <c r="K166" s="44"/>
      <c r="L166" s="43">
        <v>12.24</v>
      </c>
    </row>
    <row r="167" spans="1:12" ht="15" x14ac:dyDescent="0.25">
      <c r="A167" s="23"/>
      <c r="B167" s="15"/>
      <c r="C167" s="11"/>
      <c r="D167" s="7" t="s">
        <v>27</v>
      </c>
      <c r="E167" s="42" t="s">
        <v>70</v>
      </c>
      <c r="F167" s="43">
        <v>210</v>
      </c>
      <c r="G167" s="43">
        <v>6.2750000000000004</v>
      </c>
      <c r="H167" s="43">
        <v>10.24</v>
      </c>
      <c r="I167" s="43">
        <v>7.3840000000000003</v>
      </c>
      <c r="J167" s="43">
        <v>147.672</v>
      </c>
      <c r="K167" s="44" t="s">
        <v>115</v>
      </c>
      <c r="L167" s="43">
        <v>35.979999999999997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50</v>
      </c>
      <c r="G168" s="43">
        <v>8.0730000000000004</v>
      </c>
      <c r="H168" s="43">
        <v>11.21</v>
      </c>
      <c r="I168" s="43">
        <v>7.1050000000000004</v>
      </c>
      <c r="J168" s="43">
        <v>161.60900000000001</v>
      </c>
      <c r="K168" s="44" t="s">
        <v>126</v>
      </c>
      <c r="L168" s="43">
        <v>35.24</v>
      </c>
    </row>
    <row r="169" spans="1:12" ht="15" x14ac:dyDescent="0.2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5.4909999999999997</v>
      </c>
      <c r="H169" s="43">
        <v>6.2320000000000002</v>
      </c>
      <c r="I169" s="43">
        <v>36.014000000000003</v>
      </c>
      <c r="J169" s="43">
        <v>222.1</v>
      </c>
      <c r="K169" s="44" t="s">
        <v>101</v>
      </c>
      <c r="L169" s="43">
        <v>7.84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0.4</v>
      </c>
      <c r="H170" s="43">
        <v>0.16</v>
      </c>
      <c r="I170" s="43">
        <v>26.87</v>
      </c>
      <c r="J170" s="43">
        <v>113.36</v>
      </c>
      <c r="K170" s="44" t="s">
        <v>120</v>
      </c>
      <c r="L170" s="43">
        <v>7.79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22.5</v>
      </c>
      <c r="G171" s="43">
        <v>1.71</v>
      </c>
      <c r="H171" s="43">
        <v>0.18</v>
      </c>
      <c r="I171" s="43">
        <v>11.07</v>
      </c>
      <c r="J171" s="43">
        <v>52.87</v>
      </c>
      <c r="K171" s="44"/>
      <c r="L171" s="43">
        <v>2.58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32.5</v>
      </c>
      <c r="G172" s="43">
        <v>2.5680000000000001</v>
      </c>
      <c r="H172" s="43">
        <v>0.32500000000000001</v>
      </c>
      <c r="I172" s="43">
        <v>15.7</v>
      </c>
      <c r="J172" s="43">
        <v>76.375</v>
      </c>
      <c r="K172" s="44"/>
      <c r="L172" s="43">
        <v>3.15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>SUM(G166:G174)</f>
        <v>25.087</v>
      </c>
      <c r="H175" s="19">
        <f>SUM(H166:H174)</f>
        <v>28.436999999999998</v>
      </c>
      <c r="I175" s="19">
        <f>SUM(I166:I174)</f>
        <v>106.033</v>
      </c>
      <c r="J175" s="19">
        <f>SUM(J166:J174)</f>
        <v>785.38600000000008</v>
      </c>
      <c r="K175" s="25"/>
      <c r="L175" s="19">
        <f>SUM(L166:L174)</f>
        <v>104.82000000000002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1487.5</v>
      </c>
      <c r="G176" s="32">
        <f>G165+G175</f>
        <v>48.19</v>
      </c>
      <c r="H176" s="32">
        <f>H165+H175</f>
        <v>66.613</v>
      </c>
      <c r="I176" s="32">
        <f>I165+I175</f>
        <v>181.55900000000003</v>
      </c>
      <c r="J176" s="32">
        <f>J165+J175</f>
        <v>1511.9480000000001</v>
      </c>
      <c r="K176" s="32"/>
      <c r="L176" s="32">
        <f>L165+L175</f>
        <v>200.99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130</v>
      </c>
      <c r="G177" s="40">
        <v>12</v>
      </c>
      <c r="H177" s="40">
        <v>18</v>
      </c>
      <c r="I177" s="40">
        <v>24</v>
      </c>
      <c r="J177" s="40">
        <v>248</v>
      </c>
      <c r="K177" s="41" t="s">
        <v>90</v>
      </c>
      <c r="L177" s="40">
        <v>49.11</v>
      </c>
    </row>
    <row r="178" spans="1:12" ht="15" x14ac:dyDescent="0.25">
      <c r="A178" s="23"/>
      <c r="B178" s="15"/>
      <c r="C178" s="11"/>
      <c r="D178" s="6"/>
      <c r="E178" s="42" t="s">
        <v>56</v>
      </c>
      <c r="F178" s="43">
        <v>150</v>
      </c>
      <c r="G178" s="43">
        <v>3.206</v>
      </c>
      <c r="H178" s="43">
        <v>6.7930000000000001</v>
      </c>
      <c r="I178" s="43">
        <v>21.652000000000001</v>
      </c>
      <c r="J178" s="43">
        <v>161.01</v>
      </c>
      <c r="K178" s="44" t="s">
        <v>93</v>
      </c>
      <c r="L178" s="43">
        <v>16.22</v>
      </c>
    </row>
    <row r="179" spans="1:12" ht="15" x14ac:dyDescent="0.25">
      <c r="A179" s="23"/>
      <c r="B179" s="15"/>
      <c r="C179" s="11"/>
      <c r="D179" s="7" t="s">
        <v>22</v>
      </c>
      <c r="E179" s="42" t="s">
        <v>74</v>
      </c>
      <c r="F179" s="43">
        <v>215</v>
      </c>
      <c r="G179" s="43">
        <v>1E-3</v>
      </c>
      <c r="H179" s="43">
        <v>0</v>
      </c>
      <c r="I179" s="43">
        <v>7.0000000000000007E-2</v>
      </c>
      <c r="J179" s="43">
        <v>60.13</v>
      </c>
      <c r="K179" s="44" t="s">
        <v>94</v>
      </c>
      <c r="L179" s="43">
        <v>2.2999999999999998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22.5</v>
      </c>
      <c r="G180" s="43">
        <v>1.71</v>
      </c>
      <c r="H180" s="43">
        <v>0.18</v>
      </c>
      <c r="I180" s="43">
        <v>11.07</v>
      </c>
      <c r="J180" s="43">
        <v>52.87</v>
      </c>
      <c r="K180" s="44"/>
      <c r="L180" s="43">
        <v>2.58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60</v>
      </c>
      <c r="G182" s="43">
        <v>0.56999999999999995</v>
      </c>
      <c r="H182" s="43">
        <v>0.09</v>
      </c>
      <c r="I182" s="43">
        <v>1.89</v>
      </c>
      <c r="J182" s="43">
        <v>11.4</v>
      </c>
      <c r="K182" s="44"/>
      <c r="L182" s="43">
        <v>12.24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577.5</v>
      </c>
      <c r="G184" s="19">
        <f>SUM(G177:G183)</f>
        <v>17.486999999999998</v>
      </c>
      <c r="H184" s="19">
        <f>SUM(H177:H183)</f>
        <v>25.062999999999999</v>
      </c>
      <c r="I184" s="19">
        <f>SUM(I177:I183)</f>
        <v>58.682000000000002</v>
      </c>
      <c r="J184" s="19">
        <f>SUM(J177:J183)</f>
        <v>533.41</v>
      </c>
      <c r="K184" s="25"/>
      <c r="L184" s="19">
        <f>SUM(L177:L183)</f>
        <v>82.449999999999989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0.56999999999999995</v>
      </c>
      <c r="H185" s="43">
        <v>0.09</v>
      </c>
      <c r="I185" s="43">
        <v>1.89</v>
      </c>
      <c r="J185" s="43">
        <v>11.4</v>
      </c>
      <c r="K185" s="44"/>
      <c r="L185" s="43">
        <v>12.24</v>
      </c>
    </row>
    <row r="186" spans="1:12" ht="15" x14ac:dyDescent="0.25">
      <c r="A186" s="23"/>
      <c r="B186" s="15"/>
      <c r="C186" s="11"/>
      <c r="D186" s="7" t="s">
        <v>27</v>
      </c>
      <c r="E186" s="42" t="s">
        <v>54</v>
      </c>
      <c r="F186" s="43">
        <v>210</v>
      </c>
      <c r="G186" s="43">
        <v>1.3009999999999999</v>
      </c>
      <c r="H186" s="43">
        <v>5.7110000000000003</v>
      </c>
      <c r="I186" s="43">
        <v>13.542999999999999</v>
      </c>
      <c r="J186" s="43">
        <v>114.44</v>
      </c>
      <c r="K186" s="44" t="s">
        <v>95</v>
      </c>
      <c r="L186" s="43">
        <v>16.48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105</v>
      </c>
      <c r="G187" s="43">
        <v>9.0020000000000007</v>
      </c>
      <c r="H187" s="43">
        <v>13.135999999999999</v>
      </c>
      <c r="I187" s="43">
        <v>10.83</v>
      </c>
      <c r="J187" s="43">
        <v>197.70500000000001</v>
      </c>
      <c r="K187" s="44" t="s">
        <v>96</v>
      </c>
      <c r="L187" s="43">
        <v>45.08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3.8140000000000001</v>
      </c>
      <c r="H188" s="43">
        <v>6.109</v>
      </c>
      <c r="I188" s="43">
        <v>40.014000000000003</v>
      </c>
      <c r="J188" s="43">
        <v>230.31</v>
      </c>
      <c r="K188" s="44" t="s">
        <v>103</v>
      </c>
      <c r="L188" s="43">
        <v>10.220000000000001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92</v>
      </c>
      <c r="F189" s="43">
        <v>200</v>
      </c>
      <c r="G189" s="43">
        <v>0.32</v>
      </c>
      <c r="H189" s="43">
        <v>0.14000000000000001</v>
      </c>
      <c r="I189" s="43">
        <v>24.44</v>
      </c>
      <c r="J189" s="43">
        <v>101.6</v>
      </c>
      <c r="K189" s="44" t="s">
        <v>127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22.5</v>
      </c>
      <c r="G190" s="43">
        <v>1.71</v>
      </c>
      <c r="H190" s="43">
        <v>0.18</v>
      </c>
      <c r="I190" s="43">
        <v>11.07</v>
      </c>
      <c r="J190" s="43">
        <v>52.87</v>
      </c>
      <c r="K190" s="44"/>
      <c r="L190" s="43">
        <v>2.58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32.5</v>
      </c>
      <c r="G191" s="43">
        <v>2.5680000000000001</v>
      </c>
      <c r="H191" s="43">
        <v>0.32500000000000001</v>
      </c>
      <c r="I191" s="43">
        <v>15.7</v>
      </c>
      <c r="J191" s="43">
        <v>76.375</v>
      </c>
      <c r="K191" s="44"/>
      <c r="L191" s="43">
        <v>3.15</v>
      </c>
    </row>
    <row r="192" spans="1:12" ht="15" x14ac:dyDescent="0.25">
      <c r="A192" s="23"/>
      <c r="B192" s="15"/>
      <c r="C192" s="11"/>
      <c r="D192" s="6"/>
      <c r="E192" s="42" t="s">
        <v>51</v>
      </c>
      <c r="F192" s="43">
        <v>250</v>
      </c>
      <c r="G192" s="43">
        <v>2.25</v>
      </c>
      <c r="H192" s="43">
        <v>0.5</v>
      </c>
      <c r="I192" s="43">
        <v>20.25</v>
      </c>
      <c r="J192" s="43">
        <v>23</v>
      </c>
      <c r="K192" s="44"/>
      <c r="L192" s="43">
        <v>37.5</v>
      </c>
    </row>
    <row r="193" spans="1:12" ht="15" x14ac:dyDescent="0.25">
      <c r="A193" s="23"/>
      <c r="B193" s="15"/>
      <c r="C193" s="11"/>
      <c r="D193" s="6"/>
      <c r="E193" s="42" t="s">
        <v>44</v>
      </c>
      <c r="F193" s="43">
        <v>40</v>
      </c>
      <c r="G193" s="43">
        <v>2.52</v>
      </c>
      <c r="H193" s="43">
        <v>0.84</v>
      </c>
      <c r="I193" s="43">
        <v>30.24</v>
      </c>
      <c r="J193" s="43">
        <v>138.4</v>
      </c>
      <c r="K193" s="44"/>
      <c r="L193" s="43">
        <v>6.8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1070</v>
      </c>
      <c r="G194" s="19">
        <f>SUM(G185:G193)</f>
        <v>24.055000000000003</v>
      </c>
      <c r="H194" s="19">
        <f>SUM(H185:H193)</f>
        <v>27.030999999999999</v>
      </c>
      <c r="I194" s="19">
        <f>SUM(I185:I193)</f>
        <v>167.97700000000003</v>
      </c>
      <c r="J194" s="19">
        <f>SUM(J185:J193)</f>
        <v>946.1</v>
      </c>
      <c r="K194" s="25"/>
      <c r="L194" s="19">
        <f>SUM(L185:L193)</f>
        <v>144.05000000000001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1647.5</v>
      </c>
      <c r="G195" s="32">
        <f>G184+G194</f>
        <v>41.542000000000002</v>
      </c>
      <c r="H195" s="32">
        <f>H184+H194</f>
        <v>52.093999999999994</v>
      </c>
      <c r="I195" s="32">
        <f>I184+I194</f>
        <v>226.65900000000005</v>
      </c>
      <c r="J195" s="32">
        <f>J184+J194</f>
        <v>1479.51</v>
      </c>
      <c r="K195" s="32"/>
      <c r="L195" s="32">
        <f>L184+L194</f>
        <v>226.5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1538.05</v>
      </c>
      <c r="G196" s="34">
        <f>(G24+G43+G62+G81+G100+G119+G138+G157+G176+G195)/(IF(G24=0,0,1)+IF(G43=0,0,1)+IF(G62=0,0,1)+IF(G81=0,0,1)+IF(G100=0,0,1)+IF(G119=0,0,1)+IF(G138=0,0,1)+IF(G157=0,0,1)+IF(G176=0,0,1)+IF(G195=0,0,1))</f>
        <v>47.92683000000001</v>
      </c>
      <c r="H196" s="34">
        <f>(H24+H43+H62+H81+H100+H119+H138+H157+H176+H195)/(IF(H24=0,0,1)+IF(H43=0,0,1)+IF(H62=0,0,1)+IF(H81=0,0,1)+IF(H100=0,0,1)+IF(H119=0,0,1)+IF(H138=0,0,1)+IF(H157=0,0,1)+IF(H176=0,0,1)+IF(H195=0,0,1))</f>
        <v>48.908879999999996</v>
      </c>
      <c r="I196" s="34">
        <f>(I24+I43+I62+I81+I100+I119+I138+I157+I176+I195)/(IF(I24=0,0,1)+IF(I43=0,0,1)+IF(I62=0,0,1)+IF(I81=0,0,1)+IF(I100=0,0,1)+IF(I119=0,0,1)+IF(I138=0,0,1)+IF(I157=0,0,1)+IF(I176=0,0,1)+IF(I195=0,0,1))</f>
        <v>222.3775</v>
      </c>
      <c r="J196" s="34">
        <f>(J24+J43+J62+J81+J100+J119+J138+J157+J176+J195)/(IF(J24=0,0,1)+IF(J43=0,0,1)+IF(J62=0,0,1)+IF(J81=0,0,1)+IF(J100=0,0,1)+IF(J119=0,0,1)+IF(J138=0,0,1)+IF(J157=0,0,1)+IF(J176=0,0,1)+IF(J195=0,0,1))</f>
        <v>1485.9202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212.53000000000003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2023-10-16T07:36:06Z</dcterms:modified>
</cp:coreProperties>
</file>